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<sst xmlns="http://schemas.openxmlformats.org/spreadsheetml/2006/main" count="78" uniqueCount="59">
  <si>
    <t>临汾市规划和自然资源局所属事业单位2022年度公开招聘工作人员体检人员名单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</si>
  <si>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</si>
  <si>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</si>
  <si>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</si>
  <si>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</si>
  <si>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</si>
  <si>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</si>
  <si>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</si>
  <si>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</si>
  <si>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</si>
  <si>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</si>
  <si>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刘雄雄</t>
  </si>
  <si>
    <t>男</t>
  </si>
  <si>
    <t>临汾市央企驻临国土资源监管中心专业技术一</t>
  </si>
  <si>
    <t>60.68</t>
  </si>
  <si>
    <t>周强</t>
  </si>
  <si>
    <t>临汾市央企驻临国土资源监管中心专业技术二</t>
  </si>
  <si>
    <t>76.12</t>
  </si>
  <si>
    <t>梁依博</t>
  </si>
  <si>
    <t>女</t>
  </si>
  <si>
    <t>临汾市央企驻临国土资源监管中心专业技术三</t>
  </si>
  <si>
    <t>78.56</t>
  </si>
  <si>
    <t>赵航</t>
  </si>
  <si>
    <t>76.56</t>
  </si>
  <si>
    <t>李强</t>
  </si>
  <si>
    <t>临汾市规划展览馆专业技术一</t>
  </si>
  <si>
    <t>76.68</t>
  </si>
  <si>
    <t>刘畅</t>
  </si>
  <si>
    <t>临汾市规划展览馆专业技术二</t>
  </si>
  <si>
    <t>75</t>
  </si>
  <si>
    <t>林陈毓</t>
  </si>
  <si>
    <t>临汾市规划展览馆专业技术三</t>
  </si>
  <si>
    <t>79.6</t>
  </si>
  <si>
    <t>常欢</t>
  </si>
  <si>
    <t>临汾市土地综合事务中心专业技术</t>
  </si>
  <si>
    <t>79.32</t>
  </si>
  <si>
    <t>刘鸿云</t>
  </si>
  <si>
    <t>临汾市土地综合事务中心专业技术-高层次（急需紧缺）</t>
  </si>
  <si>
    <t>游锴洲</t>
  </si>
  <si>
    <t>临汾市规划和自然资源档案中心专业技术一</t>
  </si>
  <si>
    <t>70.68</t>
  </si>
  <si>
    <t>王越</t>
  </si>
  <si>
    <t>70.8</t>
  </si>
  <si>
    <t>任雪丽</t>
  </si>
  <si>
    <t>临汾市规划和自然资源档案中心专业技术二</t>
  </si>
  <si>
    <t>67.8</t>
  </si>
  <si>
    <t>张漫莉</t>
  </si>
  <si>
    <t>临汾市测绘院专业技术一</t>
  </si>
  <si>
    <t>73.64</t>
  </si>
  <si>
    <t>程腾飞</t>
  </si>
  <si>
    <t>70.08</t>
  </si>
  <si>
    <t>宋武</t>
  </si>
  <si>
    <t>临汾市测绘院专业技术二</t>
  </si>
  <si>
    <t>69.88</t>
  </si>
  <si>
    <t>许军红</t>
  </si>
  <si>
    <t>67.08</t>
  </si>
  <si>
    <t>赵辉</t>
  </si>
  <si>
    <t>临汾市测绘院专业技术三</t>
  </si>
  <si>
    <t>73.56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</si>
</sst>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0" borderId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0" borderId="0"/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53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48" applyNumberFormat="1" applyFont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25" applyNumberFormat="1" applyFont="1" applyFill="1" applyBorder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49" fontId="3" fillId="0" borderId="1" xfId="25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常规 28" xfId="52"/>
    <cellStyle name="常规 7" xfId="53"/>
    <cellStyle name="常规 22" xfId="54"/>
  </cellStyles>
  <dxfs count="1">
    <dxf>
      <font>
        <color indexed="20"/>
      </font>
      <fill>
        <patternFill patternType="solid"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L5" sqref="L5"/>
    </sheetView>
  </sheetViews>
  <sheetFormatPr defaultColWidth="9" defaultRowHeight="13.5"/>
  <cols>
    <col min="1" max="1" width="8.75" customWidth="1"/>
    <col min="2" max="2" width="7" customWidth="1"/>
    <col min="3" max="3" width="11.5" customWidth="1"/>
    <col min="4" max="4" width="51.125" customWidth="1"/>
    <col min="5" max="5" width="10.625" customWidth="1"/>
    <col min="6" max="6" width="10.25" customWidth="1"/>
    <col min="7" max="8" width="10.625" customWidth="1"/>
    <col min="10" max="10" width="7" customWidth="1"/>
  </cols>
  <sheetData>
    <row r="1" ht="52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3" t="s">
        <v>11</v>
      </c>
      <c r="B3" s="4" t="s">
        <v>12</v>
      </c>
      <c r="C3" s="4">
        <v>1998.05</v>
      </c>
      <c r="D3" s="5" t="s">
        <v>13</v>
      </c>
      <c r="E3" s="6" t="s">
        <v>14</v>
      </c>
      <c r="F3" s="7">
        <f t="shared" ref="F3:F10" si="0">E3*0.6</f>
        <v>36.408</v>
      </c>
      <c r="G3" s="8">
        <v>79.57</v>
      </c>
      <c r="H3" s="7">
        <f t="shared" ref="H3:H10" si="1">G3*0.4</f>
        <v>31.828</v>
      </c>
      <c r="I3" s="18">
        <f t="shared" ref="I3:I10" si="2">F3+H3</f>
        <v>68.236</v>
      </c>
      <c r="J3" s="19">
        <v>1</v>
      </c>
    </row>
    <row r="4" ht="24" customHeight="1" spans="1:10">
      <c r="A4" s="3" t="s">
        <v>15</v>
      </c>
      <c r="B4" s="4" t="s">
        <v>12</v>
      </c>
      <c r="C4" s="4">
        <v>1991.12</v>
      </c>
      <c r="D4" s="5" t="s">
        <v>16</v>
      </c>
      <c r="E4" s="6" t="s">
        <v>17</v>
      </c>
      <c r="F4" s="7">
        <f t="shared" si="0"/>
        <v>45.672</v>
      </c>
      <c r="G4" s="8">
        <v>83.33</v>
      </c>
      <c r="H4" s="7">
        <f t="shared" si="1"/>
        <v>33.332</v>
      </c>
      <c r="I4" s="18">
        <f t="shared" si="2"/>
        <v>79.004</v>
      </c>
      <c r="J4" s="19">
        <v>1</v>
      </c>
    </row>
    <row r="5" ht="24" customHeight="1" spans="1:10">
      <c r="A5" s="3" t="s">
        <v>18</v>
      </c>
      <c r="B5" s="4" t="s">
        <v>19</v>
      </c>
      <c r="C5" s="4">
        <v>1995.02</v>
      </c>
      <c r="D5" s="5" t="s">
        <v>20</v>
      </c>
      <c r="E5" s="6" t="s">
        <v>21</v>
      </c>
      <c r="F5" s="7">
        <f t="shared" si="0"/>
        <v>47.136</v>
      </c>
      <c r="G5" s="8">
        <v>83.37</v>
      </c>
      <c r="H5" s="7">
        <f t="shared" si="1"/>
        <v>33.348</v>
      </c>
      <c r="I5" s="18">
        <f t="shared" si="2"/>
        <v>80.484</v>
      </c>
      <c r="J5" s="19">
        <v>1</v>
      </c>
    </row>
    <row r="6" ht="24" customHeight="1" spans="1:10">
      <c r="A6" s="3" t="s">
        <v>22</v>
      </c>
      <c r="B6" s="4" t="s">
        <v>12</v>
      </c>
      <c r="C6" s="4">
        <v>1997.04</v>
      </c>
      <c r="D6" s="5" t="s">
        <v>20</v>
      </c>
      <c r="E6" s="6" t="s">
        <v>23</v>
      </c>
      <c r="F6" s="7">
        <f t="shared" si="0"/>
        <v>45.936</v>
      </c>
      <c r="G6" s="8">
        <v>85.63</v>
      </c>
      <c r="H6" s="7">
        <f t="shared" si="1"/>
        <v>34.252</v>
      </c>
      <c r="I6" s="18">
        <f t="shared" si="2"/>
        <v>80.188</v>
      </c>
      <c r="J6" s="19">
        <v>2</v>
      </c>
    </row>
    <row r="7" ht="24" customHeight="1" spans="1:10">
      <c r="A7" s="9" t="s">
        <v>24</v>
      </c>
      <c r="B7" s="4" t="s">
        <v>12</v>
      </c>
      <c r="C7" s="4">
        <v>1994.09</v>
      </c>
      <c r="D7" s="10" t="s">
        <v>25</v>
      </c>
      <c r="E7" s="11" t="s">
        <v>26</v>
      </c>
      <c r="F7" s="7">
        <f t="shared" si="0"/>
        <v>46.008</v>
      </c>
      <c r="G7" s="12">
        <v>84.3</v>
      </c>
      <c r="H7" s="7">
        <f t="shared" si="1"/>
        <v>33.72</v>
      </c>
      <c r="I7" s="18">
        <f t="shared" si="2"/>
        <v>79.728</v>
      </c>
      <c r="J7" s="19">
        <v>1</v>
      </c>
    </row>
    <row r="8" ht="24" customHeight="1" spans="1:10">
      <c r="A8" s="9" t="s">
        <v>27</v>
      </c>
      <c r="B8" s="4" t="s">
        <v>12</v>
      </c>
      <c r="C8" s="4">
        <v>1998.05</v>
      </c>
      <c r="D8" s="10" t="s">
        <v>28</v>
      </c>
      <c r="E8" s="11" t="s">
        <v>29</v>
      </c>
      <c r="F8" s="7">
        <f t="shared" si="0"/>
        <v>45</v>
      </c>
      <c r="G8" s="12">
        <v>87.83</v>
      </c>
      <c r="H8" s="7">
        <f t="shared" si="1"/>
        <v>35.132</v>
      </c>
      <c r="I8" s="18">
        <f t="shared" si="2"/>
        <v>80.132</v>
      </c>
      <c r="J8" s="19">
        <v>1</v>
      </c>
    </row>
    <row r="9" ht="24" customHeight="1" spans="1:10">
      <c r="A9" s="9" t="s">
        <v>30</v>
      </c>
      <c r="B9" s="4" t="s">
        <v>19</v>
      </c>
      <c r="C9" s="4">
        <v>1989.05</v>
      </c>
      <c r="D9" s="10" t="s">
        <v>31</v>
      </c>
      <c r="E9" s="11" t="s">
        <v>32</v>
      </c>
      <c r="F9" s="7">
        <f t="shared" si="0"/>
        <v>47.76</v>
      </c>
      <c r="G9" s="12">
        <v>82.47</v>
      </c>
      <c r="H9" s="7">
        <f t="shared" si="1"/>
        <v>32.988</v>
      </c>
      <c r="I9" s="18">
        <f t="shared" si="2"/>
        <v>80.748</v>
      </c>
      <c r="J9" s="19">
        <v>1</v>
      </c>
    </row>
    <row r="10" ht="24" customHeight="1" spans="1:10">
      <c r="A10" s="13" t="s">
        <v>33</v>
      </c>
      <c r="B10" s="4" t="s">
        <v>12</v>
      </c>
      <c r="C10" s="14">
        <v>1995.1</v>
      </c>
      <c r="D10" s="15" t="s">
        <v>34</v>
      </c>
      <c r="E10" s="16" t="s">
        <v>35</v>
      </c>
      <c r="F10" s="7">
        <f t="shared" si="0"/>
        <v>47.592</v>
      </c>
      <c r="G10" s="12">
        <v>81.87</v>
      </c>
      <c r="H10" s="7">
        <f t="shared" si="1"/>
        <v>32.748</v>
      </c>
      <c r="I10" s="18">
        <f t="shared" si="2"/>
        <v>80.34</v>
      </c>
      <c r="J10" s="19">
        <v>1</v>
      </c>
    </row>
    <row r="11" ht="24" customHeight="1" spans="1:10">
      <c r="A11" s="13" t="s">
        <v>36</v>
      </c>
      <c r="B11" s="4" t="s">
        <v>19</v>
      </c>
      <c r="C11" s="4">
        <v>1982.11</v>
      </c>
      <c r="D11" s="17" t="s">
        <v>37</v>
      </c>
      <c r="E11" s="16"/>
      <c r="F11" s="7"/>
      <c r="G11" s="12">
        <v>89.43</v>
      </c>
      <c r="H11" s="7"/>
      <c r="I11" s="18">
        <v>89.43</v>
      </c>
      <c r="J11" s="19">
        <v>1</v>
      </c>
    </row>
    <row r="12" ht="24" customHeight="1" spans="1:10">
      <c r="A12" s="13" t="s">
        <v>38</v>
      </c>
      <c r="B12" s="4" t="s">
        <v>12</v>
      </c>
      <c r="C12" s="4">
        <v>1999.04</v>
      </c>
      <c r="D12" s="15" t="s">
        <v>39</v>
      </c>
      <c r="E12" s="16" t="s">
        <v>40</v>
      </c>
      <c r="F12" s="7">
        <f t="shared" ref="F12:F19" si="3">E12*0.6</f>
        <v>42.408</v>
      </c>
      <c r="G12" s="12">
        <v>85.3</v>
      </c>
      <c r="H12" s="7">
        <f t="shared" ref="H12:H19" si="4">G12*0.4</f>
        <v>34.12</v>
      </c>
      <c r="I12" s="18">
        <f t="shared" ref="I12:I19" si="5">F12+H12</f>
        <v>76.528</v>
      </c>
      <c r="J12" s="19">
        <v>1</v>
      </c>
    </row>
    <row r="13" ht="24" customHeight="1" spans="1:10">
      <c r="A13" s="13" t="s">
        <v>41</v>
      </c>
      <c r="B13" s="4" t="s">
        <v>19</v>
      </c>
      <c r="C13" s="4">
        <v>1998.07</v>
      </c>
      <c r="D13" s="15" t="s">
        <v>39</v>
      </c>
      <c r="E13" s="16" t="s">
        <v>42</v>
      </c>
      <c r="F13" s="7">
        <f t="shared" si="3"/>
        <v>42.48</v>
      </c>
      <c r="G13" s="12">
        <v>82.83</v>
      </c>
      <c r="H13" s="7">
        <f t="shared" si="4"/>
        <v>33.132</v>
      </c>
      <c r="I13" s="18">
        <f t="shared" si="5"/>
        <v>75.612</v>
      </c>
      <c r="J13" s="19">
        <v>2</v>
      </c>
    </row>
    <row r="14" ht="24" customHeight="1" spans="1:10">
      <c r="A14" s="13" t="s">
        <v>43</v>
      </c>
      <c r="B14" s="4" t="s">
        <v>19</v>
      </c>
      <c r="C14" s="4">
        <v>1996.02</v>
      </c>
      <c r="D14" s="15" t="s">
        <v>44</v>
      </c>
      <c r="E14" s="16" t="s">
        <v>45</v>
      </c>
      <c r="F14" s="7">
        <f t="shared" si="3"/>
        <v>40.68</v>
      </c>
      <c r="G14" s="12">
        <v>79.47</v>
      </c>
      <c r="H14" s="7">
        <f t="shared" si="4"/>
        <v>31.788</v>
      </c>
      <c r="I14" s="18">
        <f t="shared" si="5"/>
        <v>72.468</v>
      </c>
      <c r="J14" s="19">
        <v>1</v>
      </c>
    </row>
    <row r="15" ht="24" customHeight="1" spans="1:10">
      <c r="A15" s="13" t="s">
        <v>46</v>
      </c>
      <c r="B15" s="4" t="s">
        <v>19</v>
      </c>
      <c r="C15" s="4">
        <v>1995.08</v>
      </c>
      <c r="D15" s="15" t="s">
        <v>47</v>
      </c>
      <c r="E15" s="16" t="s">
        <v>48</v>
      </c>
      <c r="F15" s="7">
        <f t="shared" si="3"/>
        <v>44.184</v>
      </c>
      <c r="G15" s="12">
        <v>88.4</v>
      </c>
      <c r="H15" s="7">
        <f t="shared" si="4"/>
        <v>35.36</v>
      </c>
      <c r="I15" s="18">
        <f t="shared" si="5"/>
        <v>79.544</v>
      </c>
      <c r="J15" s="19">
        <v>1</v>
      </c>
    </row>
    <row r="16" ht="24" customHeight="1" spans="1:10">
      <c r="A16" s="13" t="s">
        <v>49</v>
      </c>
      <c r="B16" s="4" t="s">
        <v>12</v>
      </c>
      <c r="C16" s="4">
        <v>1997.07</v>
      </c>
      <c r="D16" s="15" t="s">
        <v>47</v>
      </c>
      <c r="E16" s="16" t="s">
        <v>50</v>
      </c>
      <c r="F16" s="7">
        <f t="shared" si="3"/>
        <v>42.048</v>
      </c>
      <c r="G16" s="12">
        <v>83.2</v>
      </c>
      <c r="H16" s="7">
        <f t="shared" si="4"/>
        <v>33.28</v>
      </c>
      <c r="I16" s="18">
        <f t="shared" si="5"/>
        <v>75.328</v>
      </c>
      <c r="J16" s="19">
        <v>2</v>
      </c>
    </row>
    <row r="17" ht="24" customHeight="1" spans="1:10">
      <c r="A17" s="13" t="s">
        <v>51</v>
      </c>
      <c r="B17" s="4" t="s">
        <v>12</v>
      </c>
      <c r="C17" s="4">
        <v>1996.12</v>
      </c>
      <c r="D17" s="15" t="s">
        <v>52</v>
      </c>
      <c r="E17" s="16" t="s">
        <v>53</v>
      </c>
      <c r="F17" s="7">
        <f t="shared" si="3"/>
        <v>41.928</v>
      </c>
      <c r="G17" s="12">
        <v>82.73</v>
      </c>
      <c r="H17" s="7">
        <f t="shared" si="4"/>
        <v>33.092</v>
      </c>
      <c r="I17" s="18">
        <f t="shared" si="5"/>
        <v>75.02</v>
      </c>
      <c r="J17" s="19">
        <v>1</v>
      </c>
    </row>
    <row r="18" ht="24" customHeight="1" spans="1:10">
      <c r="A18" s="13" t="s">
        <v>54</v>
      </c>
      <c r="B18" s="4" t="s">
        <v>12</v>
      </c>
      <c r="C18" s="4">
        <v>1990.06</v>
      </c>
      <c r="D18" s="15" t="s">
        <v>52</v>
      </c>
      <c r="E18" s="16" t="s">
        <v>55</v>
      </c>
      <c r="F18" s="7">
        <f t="shared" si="3"/>
        <v>40.248</v>
      </c>
      <c r="G18" s="12">
        <v>86.2</v>
      </c>
      <c r="H18" s="7">
        <f t="shared" si="4"/>
        <v>34.48</v>
      </c>
      <c r="I18" s="18">
        <f t="shared" si="5"/>
        <v>74.728</v>
      </c>
      <c r="J18" s="19">
        <v>2</v>
      </c>
    </row>
    <row r="19" ht="24" customHeight="1" spans="1:10">
      <c r="A19" s="13" t="s">
        <v>56</v>
      </c>
      <c r="B19" s="4" t="s">
        <v>12</v>
      </c>
      <c r="C19" s="4">
        <v>1989.04</v>
      </c>
      <c r="D19" s="15" t="s">
        <v>57</v>
      </c>
      <c r="E19" s="16" t="s">
        <v>58</v>
      </c>
      <c r="F19" s="7">
        <f t="shared" si="3"/>
        <v>44.136</v>
      </c>
      <c r="G19" s="12">
        <v>85.83</v>
      </c>
      <c r="H19" s="7">
        <f t="shared" si="4"/>
        <v>34.332</v>
      </c>
      <c r="I19" s="18">
        <f t="shared" si="5"/>
        <v>78.468</v>
      </c>
      <c r="J19" s="19">
        <v>1</v>
      </c>
    </row>
  </sheetData>
  <mergeCells count="1">
    <mergeCell ref="A1:J1"/>
  </mergeCells>
  <conditionalFormatting sqref="A3">
    <cfRule type="expression" dxfId="0" priority="13" stopIfTrue="1">
      <formula>AND(COUNTIF($B$4:$B$40,A3)&gt;1,NOT(ISBLANK(A3)))</formula>
    </cfRule>
  </conditionalFormatting>
  <conditionalFormatting sqref="A4">
    <cfRule type="expression" dxfId="0" priority="12" stopIfTrue="1">
      <formula>AND(COUNTIF($B$4:$B$40,A4)&gt;1,NOT(ISBLANK(A4)))</formula>
    </cfRule>
  </conditionalFormatting>
  <conditionalFormatting sqref="A7">
    <cfRule type="expression" dxfId="0" priority="10" stopIfTrue="1">
      <formula>AND(COUNTIF($B$4:$B$40,A7)&gt;1,NOT(ISBLANK(A7)))</formula>
    </cfRule>
  </conditionalFormatting>
  <conditionalFormatting sqref="A8">
    <cfRule type="expression" dxfId="0" priority="9" stopIfTrue="1">
      <formula>AND(COUNTIF($B$4:$B$40,A8)&gt;1,NOT(ISBLANK(A8)))</formula>
    </cfRule>
  </conditionalFormatting>
  <conditionalFormatting sqref="A9">
    <cfRule type="expression" dxfId="0" priority="8" stopIfTrue="1">
      <formula>AND(COUNTIF($B$4:$B$40,A9)&gt;1,NOT(ISBLANK(A9)))</formula>
    </cfRule>
  </conditionalFormatting>
  <conditionalFormatting sqref="A10">
    <cfRule type="expression" dxfId="0" priority="7" stopIfTrue="1">
      <formula>AND(COUNTIF($B$4:$B$40,A10)&gt;1,NOT(ISBLANK(A10)))</formula>
    </cfRule>
  </conditionalFormatting>
  <conditionalFormatting sqref="A11">
    <cfRule type="expression" dxfId="0" priority="6" stopIfTrue="1">
      <formula>AND(COUNTIF($B$4:$B$40,A11)&gt;1,NOT(ISBLANK(A11)))</formula>
    </cfRule>
  </conditionalFormatting>
  <conditionalFormatting sqref="A14">
    <cfRule type="expression" dxfId="0" priority="4" stopIfTrue="1">
      <formula>AND(COUNTIF($B$4:$B$40,A14)&gt;1,NOT(ISBLANK(A14)))</formula>
    </cfRule>
  </conditionalFormatting>
  <conditionalFormatting sqref="A19">
    <cfRule type="expression" dxfId="0" priority="1" stopIfTrue="1">
      <formula>AND(COUNTIF($B$4:$B$36,A19)&gt;1,NOT(ISBLANK(A19)))</formula>
    </cfRule>
  </conditionalFormatting>
  <conditionalFormatting sqref="A5:A6">
    <cfRule type="expression" dxfId="0" priority="11" stopIfTrue="1">
      <formula>AND(COUNTIF($B$4:$B$40,A5)&gt;1,NOT(ISBLANK(A5)))</formula>
    </cfRule>
  </conditionalFormatting>
  <conditionalFormatting sqref="A12:A13">
    <cfRule type="expression" dxfId="0" priority="5" stopIfTrue="1">
      <formula>AND(COUNTIF($B$4:$B$40,A12)&gt;1,NOT(ISBLANK(A12)))</formula>
    </cfRule>
  </conditionalFormatting>
  <conditionalFormatting sqref="A15:A16">
    <cfRule type="expression" dxfId="0" priority="3" stopIfTrue="1">
      <formula>AND(COUNTIF($B$4:$B$36,A15)&gt;1,NOT(ISBLANK(A15)))</formula>
    </cfRule>
  </conditionalFormatting>
  <conditionalFormatting sqref="A17:A18">
    <cfRule type="expression" dxfId="0" priority="2" stopIfTrue="1">
      <formula>AND(COUNTIF($B$4:$B$36,A17)&gt;1,NOT(ISBLANK(A17)))</formula>
    </cfRule>
  </conditionalFormatting>
  <printOptions horizontalCentered="1" verticalCentered="1"/>
  <pageMargins left="0.60625" right="0.60625" top="0.60625" bottom="0.60625" header="0.5" footer="0.5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sunyingying</cp:lastModifiedBy>
  <dcterms:created xsi:type="dcterms:W3CDTF">2006-09-13T11:21:00Z</dcterms:created>
  <dcterms:modified xsi:type="dcterms:W3CDTF">2022-09-21T03:43:20Z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17796A7B98C64032ADB6D2FD3D77D382</vt:lpwstr>
  </property>
</Properties>
</file>